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1D08529D-7038-4B93-A123-0D486DAB8502}" xr6:coauthVersionLast="45" xr6:coauthVersionMax="45" xr10:uidLastSave="{00000000-0000-0000-0000-000000000000}"/>
  <bookViews>
    <workbookView xWindow="-120" yWindow="-120" windowWidth="24240" windowHeight="13140" xr2:uid="{E2C684E7-B8F1-40F7-805A-863A93A1066A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18" i="1"/>
  <c r="F24" i="1"/>
  <c r="F25" i="1"/>
  <c r="F31" i="1"/>
  <c r="F30" i="1" s="1"/>
  <c r="F29" i="1" s="1"/>
  <c r="F32" i="1"/>
  <c r="F33" i="1"/>
  <c r="F34" i="1"/>
  <c r="F35" i="1"/>
  <c r="F36" i="1"/>
  <c r="F37" i="1"/>
  <c r="F39" i="1"/>
  <c r="F38" i="1" s="1"/>
  <c r="F40" i="1"/>
  <c r="F41" i="1"/>
  <c r="F42" i="1"/>
  <c r="F43" i="1"/>
  <c r="F44" i="1"/>
  <c r="F45" i="1"/>
  <c r="F46" i="1"/>
  <c r="F48" i="1"/>
  <c r="F49" i="1"/>
  <c r="F50" i="1"/>
  <c r="F51" i="1"/>
  <c r="F47" i="1" s="1"/>
  <c r="F265" i="1" s="1"/>
  <c r="F52" i="1"/>
  <c r="F69" i="1"/>
  <c r="F67" i="1" s="1"/>
  <c r="F61" i="1" s="1"/>
  <c r="F71" i="1"/>
  <c r="F79" i="1"/>
  <c r="F80" i="1"/>
  <c r="F81" i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5" i="1"/>
  <c r="F106" i="1"/>
  <c r="F107" i="1"/>
  <c r="F103" i="1" s="1"/>
  <c r="F108" i="1"/>
  <c r="F109" i="1"/>
  <c r="F110" i="1"/>
  <c r="F111" i="1"/>
  <c r="F112" i="1"/>
  <c r="F113" i="1"/>
  <c r="F117" i="1"/>
  <c r="F116" i="1" s="1"/>
  <c r="F115" i="1" s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0" i="1" s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6" i="1"/>
  <c r="F157" i="1"/>
  <c r="F158" i="1"/>
  <c r="F159" i="1"/>
  <c r="F162" i="1"/>
  <c r="F163" i="1"/>
  <c r="F161" i="1" s="1"/>
  <c r="F160" i="1" s="1"/>
  <c r="F164" i="1"/>
  <c r="F165" i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09" i="1"/>
  <c r="F210" i="1"/>
  <c r="F217" i="1"/>
  <c r="F218" i="1"/>
  <c r="F220" i="1" s="1"/>
  <c r="F222" i="1" s="1"/>
  <c r="F227" i="1"/>
  <c r="F230" i="1"/>
  <c r="F236" i="1"/>
  <c r="F237" i="1"/>
  <c r="F239" i="1" s="1"/>
  <c r="F238" i="1"/>
  <c r="F247" i="1"/>
  <c r="F257" i="1" s="1"/>
  <c r="F255" i="1"/>
  <c r="F263" i="1"/>
  <c r="F264" i="1"/>
  <c r="F271" i="1"/>
  <c r="F273" i="1"/>
  <c r="F274" i="1"/>
  <c r="F275" i="1"/>
  <c r="F276" i="1"/>
  <c r="F272" i="1" s="1"/>
  <c r="F277" i="1"/>
  <c r="F278" i="1"/>
  <c r="F284" i="1"/>
  <c r="F285" i="1" s="1"/>
  <c r="F175" i="1" s="1"/>
  <c r="F279" i="1" l="1"/>
  <c r="F174" i="1"/>
  <c r="F114" i="1"/>
  <c r="F78" i="1"/>
  <c r="F152" i="1"/>
  <c r="F97" i="1"/>
  <c r="F262" i="1"/>
  <c r="F266" i="1" s="1"/>
  <c r="F28" i="1"/>
  <c r="F179" i="1"/>
  <c r="F177" i="1" l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<sst xmlns="http://schemas.openxmlformats.org/spreadsheetml/2006/main" count="634" uniqueCount="409">
  <si>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</si>
  <si>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</si>
  <si>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</si>
  <si>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</si>
  <si>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</si>
  <si>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</si>
  <si>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</si>
  <si>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</si>
  <si>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</si>
  <si>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</si>
  <si>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</si>
  <si>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</si>
  <si>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</si>
  <si>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</si>
  <si>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</si>
  <si>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</si>
  <si>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</si>
  <si>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</si>
  <si>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</si>
  <si>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</si>
  <si>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</si>
  <si>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</si>
  <si>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</si>
  <si>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</si>
  <si>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</si>
  <si>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</si>
  <si>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</si>
  <si>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</si>
  <si>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</si>
  <si>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</si>
  <si>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</si>
  <si>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</si>
  <si>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</si>
  <si>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</si>
  <si>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</si>
  <si>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</si>
  <si>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</si>
  <si>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</si>
  <si>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</si>
  <si>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</si>
  <si>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</si>
  <si>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</si>
  <si>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</si>
  <si>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</si>
  <si>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</si>
  <si>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</si>
  <si>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</si>
  <si>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</si>
  <si>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</si>
  <si>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</si>
  <si>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</si>
  <si>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</si>
  <si>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</si>
  <si>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</si>
  <si>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</si>
  <si>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</si>
  <si>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</si>
  <si>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</si>
  <si>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</si>
  <si>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</si>
  <si>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</si>
  <si>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</si>
  <si>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</si>
  <si>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</si>
  <si>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</si>
  <si>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</si>
  <si>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</si>
  <si>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</si>
  <si>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</si>
  <si>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</si>
  <si>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</si>
  <si>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</si>
  <si>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</si>
  <si>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</si>
  <si>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</si>
  <si>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</si>
  <si>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</si>
  <si>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</si>
  <si>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</si>
  <si>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</si>
  <si>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</si>
  <si>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</si>
  <si>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</si>
  <si>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</si>
  <si>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</si>
  <si>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</si>
  <si>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</si>
  <si>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</si>
  <si>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</si>
  <si>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</si>
  <si>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</si>
  <si>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</si>
  <si>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</si>
  <si>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</si>
  <si>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</si>
  <si>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</si>
  <si>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</si>
  <si>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</si>
  <si>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</si>
  <si>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</si>
  <si>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</si>
  <si>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</si>
  <si>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</si>
  <si>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</si>
  <si>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</si>
  <si>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</si>
  <si>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</si>
  <si>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</si>
  <si>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</si>
  <si>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</si>
  <si>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</si>
  <si>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</si>
  <si>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</si>
  <si>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</si>
  <si>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</si>
  <si>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</si>
  <si>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</si>
  <si>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</si>
  <si>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</si>
  <si>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</si>
  <si>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</si>
  <si>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</si>
  <si>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</si>
  <si>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</si>
  <si>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</si>
  <si>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</si>
  <si>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</si>
  <si>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</si>
  <si>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</si>
  <si>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</si>
  <si>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</si>
  <si>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</si>
  <si>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</si>
  <si>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</si>
  <si>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</si>
  <si>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</si>
  <si>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</si>
  <si>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</si>
  <si>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</si>
  <si>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</si>
  <si>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</si>
  <si>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</si>
  <si>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</si>
  <si>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</si>
  <si>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</si>
  <si>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</si>
  <si>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</si>
  <si>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</si>
  <si>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</si>
  <si>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</si>
  <si>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</si>
  <si>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</si>
  <si>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</si>
  <si>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</si>
  <si>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</si>
  <si>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</si>
  <si>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</si>
  <si>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</si>
  <si>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</si>
  <si>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</si>
  <si>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</si>
  <si>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</si>
  <si>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</si>
  <si>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</si>
  <si>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</si>
  <si>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</si>
  <si>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</si>
  <si>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</si>
  <si>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</si>
  <si>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</si>
  <si>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</si>
  <si>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</si>
  <si>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</si>
  <si>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</si>
  <si>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</si>
  <si>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</si>
  <si>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</si>
  <si>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</si>
  <si>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</si>
  <si>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</si>
  <si>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</si>
  <si>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</si>
  <si>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</si>
  <si>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</si>
  <si>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</si>
  <si>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</si>
  <si>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</si>
  <si>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</si>
  <si>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</si>
  <si>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</si>
  <si>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</si>
  <si>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</si>
  <si>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</si>
  <si>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</si>
  <si>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</si>
  <si>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</si>
  <si>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</si>
  <si>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</si>
  <si>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</si>
  <si>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</si>
  <si>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</si>
  <si>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</si>
  <si>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</si>
  <si>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</si>
  <si>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</si>
  <si>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</si>
  <si>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</si>
  <si>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</si>
  <si>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</si>
  <si>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</si>
  <si>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</si>
  <si>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</si>
  <si>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</si>
  <si>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</si>
  <si>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</si>
  <si>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</si>
  <si>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</si>
  <si>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</si>
  <si>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</si>
  <si>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</si>
  <si>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</si>
  <si>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</si>
  <si>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</si>
  <si>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</si>
  <si>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</si>
  <si>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</si>
  <si>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</si>
  <si>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</si>
  <si>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</si>
  <si>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</si>
  <si>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</si>
  <si>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</si>
  <si>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</si>
  <si>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</si>
  <si>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</si>
  <si>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</si>
  <si>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</si>
  <si>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</si>
  <si>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</si>
  <si>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</si>
  <si>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</si>
  <si>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</si>
  <si>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</si>
  <si>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</si>
  <si>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</si>
  <si>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</si>
  <si>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</si>
  <si>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</si>
  <si>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</si>
  <si>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</si>
  <si>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</si>
  <si>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</si>
  <si>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</si>
  <si>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</si>
  <si>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</si>
  <si>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</si>
  <si>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</si>
  <si>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</si>
  <si>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</si>
  <si>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</si>
  <si>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</si>
  <si>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</si>
  <si>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</si>
  <si>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</si>
  <si>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</si>
  <si>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</si>
  <si>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</si>
  <si>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</si>
  <si>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</si>
  <si>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</si>
  <si>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</si>
  <si>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</si>
  <si>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</si>
  <si>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</si>
  <si>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</si>
  <si>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</si>
  <si>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</si>
  <si>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</si>
  <si>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</si>
  <si>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</si>
  <si>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</si>
  <si>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</si>
  <si>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</si>
  <si>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</si>
  <si>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</si>
  <si>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</si>
  <si>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</si>
  <si>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</si>
  <si>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</si>
  <si>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</si>
  <si>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</si>
  <si>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</si>
  <si>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</si>
  <si>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</si>
  <si>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</si>
  <si>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</si>
  <si>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</si>
  <si>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</si>
  <si>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</si>
  <si>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</si>
  <si>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</si>
  <si>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</si>
  <si>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</si>
  <si>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</si>
  <si>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</si>
  <si>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</si>
  <si>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</si>
  <si>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</si>
  <si>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</si>
  <si>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</si>
  <si>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</si>
  <si>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</si>
  <si>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</si>
  <si>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</si>
  <si>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</si>
  <si>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</si>
  <si>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</si>
  <si>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</si>
  <si>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</si>
  <si>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</si>
  <si>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</si>
  <si>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</si>
  <si>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</si>
  <si>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</si>
  <si>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</si>
  <si>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</si>
  <si>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</si>
  <si>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</si>
  <si>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</si>
  <si>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</si>
  <si>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</si>
  <si>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</si>
  <si>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</si>
  <si>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</si>
  <si>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</si>
  <si>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</si>
  <si>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</si>
  <si>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</si>
  <si>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</si>
  <si>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</si>
  <si>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</si>
  <si>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</si>
  <si>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</si>
  <si>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</si>
  <si>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</si>
  <si>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</si>
  <si>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</si>
  <si>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</si>
  <si>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</si>
  <si>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</si>
  <si>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</si>
  <si>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</si>
  <si>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</si>
  <si>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</si>
  <si>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</si>
  <si>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</si>
  <si>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</si>
  <si>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</si>
  <si>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</si>
  <si>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</si>
  <si>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</si>
  <si>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</si>
  <si>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</si>
  <si>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</si>
  <si>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</si>
  <si>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</si>
  <si>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</si>
  <si>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</si>
  <si>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</si>
  <si>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</si>
  <si>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</si>
  <si>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</si>
  <si>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</si>
  <si>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</si>
  <si>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</si>
  <si>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</si>
  <si>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</si>
  <si>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</si>
  <si>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</si>
  <si>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</si>
  <si>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</si>
  <si>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</si>
  <si>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</si>
  <si>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</si>
  <si>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</si>
  <si>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</si>
  <si>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</si>
  <si>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</si>
  <si>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</si>
  <si>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</si>
  <si>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</si>
  <si>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</si>
  <si>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</si>
  <si>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</si>
  <si>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</si>
  <si>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</si>
  <si>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ROBERTA MONTEIRO</t>
  </si>
  <si>
    <t>HECPI - COVID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</si>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</sst>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3F7702FF-DEC6-4A73-AFAF-A28ECD55A8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1C71D0A7-0C02-40C3-8F3F-D833644285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9EE2120B-B6C5-4CD5-B636-BAA0C491FC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EC-IDOSO/PRESTA&#199;&#195;O%20DE%20CONTAS/2022/MAR&#199;O-2022/HEC%20-%20COVID/CGM/03.2022%20-%20PCF%202020%20-%20REV%2007%20editada%20em%20%2009.12.2021%20-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9039744001832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- Antigo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0</v>
          </cell>
        </row>
        <row r="97">
          <cell r="D97">
            <v>0</v>
          </cell>
        </row>
        <row r="100">
          <cell r="C100">
            <v>0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0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6413.5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3206.25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8A469-D91D-4883-8756-AAAE39828E79}">
  <sheetPr>
    <tabColor rgb="FFFFFF00"/>
  </sheetPr>
  <dimension ref="A1:BB493"/>
  <sheetViews>
    <sheetView showGridLines="0" tabSelected="1" topLeftCell="C1" zoomScale="80" zoomScaleNormal="80" workbookViewId="0">
      <selection activeCell="F4" sqref="F4:F5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44621</v>
      </c>
      <c r="G4" s="189">
        <v>1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9039744000194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Fundação Professor Martiniano Fernades - IMIP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>
        <f>IFERROR(VLOOKUP(C7,'[1]DADOS (OCULTAR)'!P3:S56,4,0),"")</f>
        <v>44256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0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f>18.2+52190.2+8412.97</f>
        <v>60621.369999999995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v>3675.77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64297.139999999992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64297.139999999992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0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0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0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0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0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0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0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0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0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/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/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0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/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/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/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0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0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0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44621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HECPI - COVID</v>
      </c>
      <c r="D95" s="27"/>
      <c r="E95" s="141" t="str">
        <f>IF(E7=0,"",E7)</f>
        <v>ROBERTA MONTEIRO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0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0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64297.139999999992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IF(AND($G$4=1,$G$6="NÃO"),(8.333+11.111+1.56+0.194+4+9.08+0.722)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0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0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64297.139999999992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44621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HECPI - COVID</v>
      </c>
      <c r="D195" s="27"/>
      <c r="E195" s="101" t="str">
        <f>IF(E7=0,"",E7)</f>
        <v>ROBERTA MONTEIRO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>
        <v>0</v>
      </c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6413.5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f>3206.25+3206.25</f>
        <v>6412.5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0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6962706.3600000003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3205.25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3206.25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64297.139999999992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/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7027004.5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7027004.5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v>0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0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>
        <v>0</v>
      </c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0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0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0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0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769597.22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f>IF(AND($G$4=1,$G$6="NÃO"),(8.333+11.111+1.56+0.194+4+9.08)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0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0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769597.22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>
        <v>397094.88</v>
      </c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3675.77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400770.65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g8eGJaju9MGbYGZfsfPrzNhXCGF4npRTma/x2iUvmMkB5nEveXKVFXyl9VsQLym43qlQwEN1X/SmEToyJ8cxNQ==" saltValue="hmN2p33zI0NhAx1moI/GTw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27777777777801" right="0" top="0.17" bottom="0" header="0" footer="0"/>
  <pageSetup paperSize="9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2022-05-03T11:12:58Z</dcterms:created>
  <dcterms:modified xsi:type="dcterms:W3CDTF">2022-05-03T11:13:06Z</dcterms:modified>
</cp:coreProperties>
</file>